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8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5" i="12" l="1"/>
  <c r="D25" i="12"/>
  <c r="H8" i="12" l="1"/>
</calcChain>
</file>

<file path=xl/sharedStrings.xml><?xml version="1.0" encoding="utf-8"?>
<sst xmlns="http://schemas.openxmlformats.org/spreadsheetml/2006/main" count="74" uniqueCount="59">
  <si>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</si>
  <si>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</si>
  <si>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</si>
  <si>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</si>
  <si>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</si>
  <si>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</si>
  <si>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</si>
  <si>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</si>
  <si>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</si>
  <si>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</si>
  <si>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</si>
  <si>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</si>
  <si>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</si>
  <si>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</si>
  <si>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</si>
  <si>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</si>
  <si>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</si>
  <si>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</si>
  <si>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</si>
  <si>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</si>
  <si>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</si>
  <si>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</si>
  <si>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</si>
  <si>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</si>
  <si>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</si>
  <si>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</si>
  <si>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</si>
  <si>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</si>
  <si>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</si>
  <si>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</si>
  <si>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нет</t>
  </si>
  <si>
    <t>МТЗ, УРПВ</t>
  </si>
  <si>
    <t>Няганский ф-л 
АО "ЮРЭСК"</t>
  </si>
  <si>
    <t>г. Нягань</t>
  </si>
  <si>
    <t>за период с 08:00 23.07.21 по 08:00 30.08.21.</t>
  </si>
  <si>
    <t>п. Октябрьское</t>
  </si>
  <si>
    <t>ПС 110 кВ Кода, 
ВЛ-10 кВ Центр</t>
  </si>
  <si>
    <t>МТЗ, 
НАПВ</t>
  </si>
  <si>
    <t>Повреждение кабельной муфты от КТП № 166.</t>
  </si>
  <si>
    <t>1 котельная, 
2 КНС</t>
  </si>
  <si>
    <t>МТЗ</t>
  </si>
  <si>
    <t>Березовский ф-л 
АО "ЮРЭСК"</t>
  </si>
  <si>
    <t>пгт. Березово</t>
  </si>
  <si>
    <t>ВЛ-110 кВ Игрим-Березово-1</t>
  </si>
  <si>
    <t>1ст. ТНЗНП, УАПВ</t>
  </si>
  <si>
    <t>Причина не установлена, гроза.</t>
  </si>
  <si>
    <t>ВЛ-110 кВ Игрим-Березово-2</t>
  </si>
  <si>
    <t>д. Шайтанка</t>
  </si>
  <si>
    <t>ТП-20/0,4 кВ №11-1032, 
В-20 ввод</t>
  </si>
  <si>
    <t xml:space="preserve">АО "ЮРЭСК" 
г. Ханты-Мансийск </t>
  </si>
  <si>
    <t>г. Ханты-Мансийск</t>
  </si>
  <si>
    <t>ПС 220 кВ Югра, ВЛ-110 кВ Югра-ГИБДД-1</t>
  </si>
  <si>
    <t>ТО, УАПВ</t>
  </si>
  <si>
    <t>Причина устанавливается. Iкз=3.9 кА, ф. В-0, L=12,4 км от ПС Югра.</t>
  </si>
  <si>
    <t>Исполнитель :  Диспетчер ОДС Айданов А.Е.</t>
  </si>
  <si>
    <t>Причина не установлена.</t>
  </si>
  <si>
    <t>РП-15, фид. РП-15-14</t>
  </si>
  <si>
    <t>Итого - 6 отключений, из них в сетях ЮРЭСК - 3</t>
  </si>
  <si>
    <t>Причина отключения устанавливается (гроза). Показания ИМФ ПС Игрим: ф.С 85км от ПС Игрим 3Uо=27кВ; 3Iо=216А Iс=434А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</si>
</sst>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167" fontId="56" fillId="2" borderId="1" xfId="876" applyNumberFormat="1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22" fontId="34" fillId="2" borderId="3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wrapText="1"/>
    </xf>
    <xf numFmtId="20" fontId="34" fillId="2" borderId="1" xfId="0" applyNumberFormat="1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horizontal="left" vertical="center" wrapText="1"/>
    </xf>
    <xf numFmtId="0" fontId="62" fillId="9" borderId="5" xfId="0" applyFont="1" applyFill="1" applyBorder="1" applyAlignment="1">
      <alignment horizontal="left" vertical="center" wrapText="1"/>
    </xf>
    <xf numFmtId="0" fontId="62" fillId="9" borderId="7" xfId="0" applyFont="1" applyFill="1" applyBorder="1" applyAlignment="1">
      <alignment horizontal="left"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62" fillId="0" borderId="5" xfId="0" applyFont="1" applyFill="1" applyBorder="1" applyAlignment="1">
      <alignment horizontal="left" vertical="center"/>
    </xf>
    <xf numFmtId="0" fontId="62" fillId="0" borderId="6" xfId="0" applyFont="1" applyFill="1" applyBorder="1" applyAlignment="1">
      <alignment horizontal="left" vertical="center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readingOrder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4"/>
  <sheetViews>
    <sheetView tabSelected="1" view="pageBreakPreview" topLeftCell="A4" zoomScale="60" zoomScaleNormal="70" workbookViewId="0">
      <selection activeCell="J18" sqref="J1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ht="19.899999999999999" customHeight="1" x14ac:dyDescent="0.25">
      <c r="A2" s="95" t="s">
        <v>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8.75" customHeight="1" x14ac:dyDescent="0.2">
      <c r="A3" s="96" t="s">
        <v>34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6.5" customHeight="1" x14ac:dyDescent="0.2">
      <c r="A4" s="93" t="s">
        <v>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s="26" customFormat="1" ht="21.75" customHeight="1" x14ac:dyDescent="0.2">
      <c r="A5" s="94" t="s">
        <v>16</v>
      </c>
      <c r="B5" s="94" t="s">
        <v>4</v>
      </c>
      <c r="C5" s="97" t="s">
        <v>6</v>
      </c>
      <c r="D5" s="94" t="s">
        <v>3</v>
      </c>
      <c r="E5" s="94" t="s">
        <v>7</v>
      </c>
      <c r="F5" s="94" t="s">
        <v>5</v>
      </c>
      <c r="G5" s="94"/>
      <c r="H5" s="94" t="s">
        <v>10</v>
      </c>
      <c r="I5" s="94" t="s">
        <v>9</v>
      </c>
      <c r="J5" s="94" t="s">
        <v>0</v>
      </c>
      <c r="K5" s="94" t="s">
        <v>8</v>
      </c>
      <c r="L5" s="94" t="s">
        <v>26</v>
      </c>
      <c r="M5" s="94" t="s">
        <v>28</v>
      </c>
    </row>
    <row r="6" spans="1:13" s="26" customFormat="1" ht="24.6" customHeight="1" x14ac:dyDescent="0.2">
      <c r="A6" s="94"/>
      <c r="B6" s="94"/>
      <c r="C6" s="98"/>
      <c r="D6" s="94"/>
      <c r="E6" s="94"/>
      <c r="F6" s="51" t="s">
        <v>1</v>
      </c>
      <c r="G6" s="51" t="s">
        <v>2</v>
      </c>
      <c r="H6" s="94"/>
      <c r="I6" s="94"/>
      <c r="J6" s="99"/>
      <c r="K6" s="94"/>
      <c r="L6" s="94"/>
      <c r="M6" s="94"/>
    </row>
    <row r="7" spans="1:13" s="26" customFormat="1" ht="36" customHeight="1" x14ac:dyDescent="0.2">
      <c r="A7" s="60">
        <v>1</v>
      </c>
      <c r="B7" s="56" t="s">
        <v>32</v>
      </c>
      <c r="C7" s="64" t="s">
        <v>35</v>
      </c>
      <c r="D7" s="64" t="s">
        <v>36</v>
      </c>
      <c r="E7" s="57" t="s">
        <v>37</v>
      </c>
      <c r="F7" s="55">
        <v>44431.539583333331</v>
      </c>
      <c r="G7" s="55">
        <v>44431.561805555553</v>
      </c>
      <c r="H7" s="53">
        <v>2.2222222222222223E-2</v>
      </c>
      <c r="I7" s="50">
        <v>1729</v>
      </c>
      <c r="J7" s="69" t="s">
        <v>38</v>
      </c>
      <c r="K7" s="50" t="s">
        <v>39</v>
      </c>
      <c r="L7" s="52">
        <v>27</v>
      </c>
      <c r="M7" s="52" t="s">
        <v>30</v>
      </c>
    </row>
    <row r="8" spans="1:13" s="26" customFormat="1" ht="54" customHeight="1" x14ac:dyDescent="0.2">
      <c r="A8" s="61">
        <v>2</v>
      </c>
      <c r="B8" s="56" t="s">
        <v>32</v>
      </c>
      <c r="C8" s="64" t="s">
        <v>33</v>
      </c>
      <c r="D8" s="100" t="s">
        <v>56</v>
      </c>
      <c r="E8" s="57" t="s">
        <v>40</v>
      </c>
      <c r="F8" s="55">
        <v>44433.293749999997</v>
      </c>
      <c r="G8" s="55">
        <v>44433.369444444441</v>
      </c>
      <c r="H8" s="53">
        <f>G8-F8</f>
        <v>7.5694444443797693E-2</v>
      </c>
      <c r="I8" s="50">
        <v>282</v>
      </c>
      <c r="J8" s="70" t="s">
        <v>55</v>
      </c>
      <c r="K8" s="50" t="s">
        <v>30</v>
      </c>
      <c r="L8" s="52">
        <v>20</v>
      </c>
      <c r="M8" s="52" t="s">
        <v>30</v>
      </c>
    </row>
    <row r="9" spans="1:13" s="26" customFormat="1" ht="54.75" customHeight="1" x14ac:dyDescent="0.3">
      <c r="A9" s="62">
        <v>3</v>
      </c>
      <c r="B9" s="71" t="s">
        <v>41</v>
      </c>
      <c r="C9" s="64" t="s">
        <v>42</v>
      </c>
      <c r="D9" s="66" t="s">
        <v>43</v>
      </c>
      <c r="E9" s="67" t="s">
        <v>44</v>
      </c>
      <c r="F9" s="55">
        <v>44434.102083333331</v>
      </c>
      <c r="G9" s="55">
        <v>44434.102083333331</v>
      </c>
      <c r="H9" s="53">
        <v>0</v>
      </c>
      <c r="I9" s="58">
        <v>0</v>
      </c>
      <c r="J9" s="59" t="s">
        <v>58</v>
      </c>
      <c r="K9" s="50" t="s">
        <v>30</v>
      </c>
      <c r="L9" s="52">
        <v>19</v>
      </c>
      <c r="M9" s="52" t="s">
        <v>29</v>
      </c>
    </row>
    <row r="10" spans="1:13" s="26" customFormat="1" ht="55.5" customHeight="1" x14ac:dyDescent="0.3">
      <c r="A10" s="62">
        <v>4</v>
      </c>
      <c r="B10" s="72"/>
      <c r="C10" s="64" t="s">
        <v>42</v>
      </c>
      <c r="D10" s="66" t="s">
        <v>46</v>
      </c>
      <c r="E10" s="67" t="s">
        <v>44</v>
      </c>
      <c r="F10" s="55">
        <v>44434.102083333331</v>
      </c>
      <c r="G10" s="55">
        <v>44434.102083333331</v>
      </c>
      <c r="H10" s="53">
        <v>0</v>
      </c>
      <c r="I10" s="58">
        <v>0</v>
      </c>
      <c r="J10" s="59" t="s">
        <v>58</v>
      </c>
      <c r="K10" s="50" t="s">
        <v>30</v>
      </c>
      <c r="L10" s="52">
        <v>19</v>
      </c>
      <c r="M10" s="52" t="s">
        <v>29</v>
      </c>
    </row>
    <row r="11" spans="1:13" s="26" customFormat="1" ht="36" customHeight="1" x14ac:dyDescent="0.2">
      <c r="A11" s="62">
        <v>5</v>
      </c>
      <c r="B11" s="73"/>
      <c r="C11" s="64" t="s">
        <v>47</v>
      </c>
      <c r="D11" s="54" t="s">
        <v>48</v>
      </c>
      <c r="E11" s="63" t="s">
        <v>31</v>
      </c>
      <c r="F11" s="55">
        <v>44434.146527777775</v>
      </c>
      <c r="G11" s="55">
        <v>44434.15625</v>
      </c>
      <c r="H11" s="53">
        <v>9.7222222222222224E-3</v>
      </c>
      <c r="I11" s="58">
        <v>123</v>
      </c>
      <c r="J11" s="70" t="s">
        <v>45</v>
      </c>
      <c r="K11" s="50" t="s">
        <v>30</v>
      </c>
      <c r="L11" s="52">
        <v>19</v>
      </c>
      <c r="M11" s="52" t="s">
        <v>29</v>
      </c>
    </row>
    <row r="12" spans="1:13" s="26" customFormat="1" ht="40.5" customHeight="1" x14ac:dyDescent="0.2">
      <c r="A12" s="62">
        <v>6</v>
      </c>
      <c r="B12" s="56" t="s">
        <v>49</v>
      </c>
      <c r="C12" s="64" t="s">
        <v>50</v>
      </c>
      <c r="D12" s="65" t="s">
        <v>51</v>
      </c>
      <c r="E12" s="63" t="s">
        <v>52</v>
      </c>
      <c r="F12" s="55">
        <v>44436.338194444441</v>
      </c>
      <c r="G12" s="55">
        <v>44436.338194444441</v>
      </c>
      <c r="H12" s="68">
        <v>0</v>
      </c>
      <c r="I12" s="50">
        <v>0</v>
      </c>
      <c r="J12" s="59" t="s">
        <v>53</v>
      </c>
      <c r="K12" s="50" t="s">
        <v>30</v>
      </c>
      <c r="L12" s="50">
        <v>15</v>
      </c>
      <c r="M12" s="50" t="s">
        <v>30</v>
      </c>
    </row>
    <row r="13" spans="1:13" s="26" customFormat="1" ht="18.75" customHeight="1" x14ac:dyDescent="0.2">
      <c r="B13" s="79" t="s">
        <v>57</v>
      </c>
      <c r="C13" s="79"/>
      <c r="D13" s="79"/>
      <c r="E13" s="32"/>
      <c r="F13" s="33"/>
      <c r="G13" s="33"/>
      <c r="H13" s="34"/>
      <c r="I13" s="35"/>
      <c r="J13" s="36"/>
      <c r="K13" s="37"/>
      <c r="L13" s="38"/>
      <c r="M13" s="39"/>
    </row>
    <row r="14" spans="1:13" s="26" customFormat="1" ht="18.75" x14ac:dyDescent="0.2">
      <c r="B14" s="84" t="s">
        <v>17</v>
      </c>
      <c r="C14" s="85"/>
      <c r="D14" s="43">
        <v>0</v>
      </c>
      <c r="F14" s="22"/>
      <c r="G14" s="31"/>
      <c r="H14" s="14"/>
      <c r="I14" s="13"/>
      <c r="J14" s="4"/>
      <c r="K14" s="2"/>
      <c r="L14" s="2"/>
    </row>
    <row r="15" spans="1:13" s="26" customFormat="1" ht="52.5" customHeight="1" x14ac:dyDescent="0.2">
      <c r="B15" s="86" t="s">
        <v>18</v>
      </c>
      <c r="C15" s="86"/>
      <c r="D15" s="42"/>
      <c r="E15" s="30"/>
      <c r="F15" s="28"/>
      <c r="G15" s="25"/>
      <c r="H15" s="24"/>
      <c r="I15" s="6"/>
      <c r="J15" s="4"/>
      <c r="K15" s="16"/>
      <c r="L15" s="16"/>
      <c r="M15" s="16"/>
    </row>
    <row r="16" spans="1:13" s="26" customFormat="1" ht="30" customHeight="1" x14ac:dyDescent="0.2">
      <c r="B16" s="86" t="s">
        <v>19</v>
      </c>
      <c r="C16" s="86"/>
      <c r="D16" s="42">
        <v>0</v>
      </c>
      <c r="E16" s="30"/>
      <c r="F16" s="22"/>
      <c r="G16" s="88"/>
      <c r="H16" s="30"/>
      <c r="I16" s="6"/>
      <c r="J16" s="4"/>
      <c r="K16" s="16"/>
      <c r="L16" s="16"/>
      <c r="M16" s="16"/>
    </row>
    <row r="17" spans="1:13" s="26" customFormat="1" ht="27.75" customHeight="1" x14ac:dyDescent="0.2">
      <c r="B17" s="87" t="s">
        <v>20</v>
      </c>
      <c r="C17" s="87"/>
      <c r="D17" s="42">
        <v>0</v>
      </c>
      <c r="E17" s="30"/>
      <c r="F17" s="22"/>
      <c r="G17" s="89"/>
      <c r="H17" s="30"/>
      <c r="I17" s="6"/>
      <c r="J17" s="4"/>
      <c r="K17" s="16"/>
      <c r="L17" s="16"/>
      <c r="M17" s="16"/>
    </row>
    <row r="18" spans="1:13" s="26" customFormat="1" ht="30" customHeight="1" x14ac:dyDescent="0.2">
      <c r="B18" s="90" t="s">
        <v>12</v>
      </c>
      <c r="C18" s="90"/>
      <c r="D18" s="44">
        <v>1</v>
      </c>
      <c r="E18" s="6"/>
      <c r="F18" s="22"/>
      <c r="G18" s="22"/>
      <c r="H18" s="30"/>
      <c r="I18" s="6"/>
      <c r="J18" s="4"/>
      <c r="K18" s="2"/>
      <c r="L18" s="2"/>
      <c r="M18" s="16"/>
    </row>
    <row r="19" spans="1:13" s="26" customFormat="1" ht="30" customHeight="1" x14ac:dyDescent="0.2">
      <c r="B19" s="91" t="s">
        <v>20</v>
      </c>
      <c r="C19" s="91"/>
      <c r="D19" s="41">
        <v>0</v>
      </c>
      <c r="E19" s="30"/>
      <c r="F19" s="30"/>
      <c r="G19" s="30"/>
      <c r="H19" s="30"/>
      <c r="I19" s="6"/>
      <c r="J19" s="4"/>
      <c r="K19" s="16"/>
      <c r="L19" s="16"/>
      <c r="M19" s="16"/>
    </row>
    <row r="20" spans="1:13" s="26" customFormat="1" ht="30" customHeight="1" x14ac:dyDescent="0.25">
      <c r="B20" s="80" t="s">
        <v>21</v>
      </c>
      <c r="C20" s="80"/>
      <c r="D20" s="45">
        <v>0</v>
      </c>
      <c r="F20" s="7"/>
      <c r="G20" s="7"/>
      <c r="H20" s="7"/>
      <c r="I20" s="7"/>
      <c r="J20" s="7"/>
      <c r="K20" s="2"/>
      <c r="L20" s="2"/>
      <c r="M20" s="16"/>
    </row>
    <row r="21" spans="1:13" s="26" customFormat="1" ht="30" customHeight="1" x14ac:dyDescent="0.2">
      <c r="B21" s="81" t="s">
        <v>22</v>
      </c>
      <c r="C21" s="81"/>
      <c r="D21" s="46">
        <v>5</v>
      </c>
      <c r="E21" s="15"/>
      <c r="F21" s="30"/>
      <c r="G21" s="8"/>
      <c r="H21" s="8"/>
      <c r="I21" s="30"/>
      <c r="J21" s="30"/>
      <c r="K21" s="2"/>
      <c r="L21" s="2"/>
      <c r="M21" s="16"/>
    </row>
    <row r="22" spans="1:13" s="26" customFormat="1" ht="30" customHeight="1" x14ac:dyDescent="0.2">
      <c r="B22" s="82" t="s">
        <v>24</v>
      </c>
      <c r="C22" s="82"/>
      <c r="D22" s="47">
        <v>0</v>
      </c>
      <c r="E22" s="15"/>
      <c r="F22" s="48"/>
      <c r="G22" s="8"/>
      <c r="H22" s="8"/>
      <c r="I22" s="30"/>
      <c r="J22" s="29"/>
      <c r="K22" s="2"/>
      <c r="L22" s="2"/>
      <c r="M22" s="16"/>
    </row>
    <row r="23" spans="1:13" s="26" customFormat="1" ht="30" customHeight="1" x14ac:dyDescent="0.2">
      <c r="A23" s="3"/>
      <c r="B23" s="83" t="s">
        <v>23</v>
      </c>
      <c r="C23" s="83"/>
      <c r="D23" s="42">
        <v>0</v>
      </c>
      <c r="F23" s="30"/>
      <c r="G23" s="8"/>
      <c r="H23" s="8"/>
      <c r="I23" s="30"/>
      <c r="J23" s="30"/>
      <c r="K23" s="2"/>
      <c r="L23" s="2"/>
      <c r="M23" s="16"/>
    </row>
    <row r="24" spans="1:13" s="26" customFormat="1" ht="30" customHeight="1" x14ac:dyDescent="0.2">
      <c r="A24" s="3"/>
      <c r="B24" s="17"/>
      <c r="C24" s="17"/>
      <c r="D24" s="5"/>
      <c r="E24" s="12"/>
      <c r="F24" s="20"/>
      <c r="G24" s="8"/>
      <c r="H24" s="8"/>
      <c r="I24" s="20"/>
      <c r="J24" s="20"/>
      <c r="K24" s="16"/>
      <c r="L24" s="16"/>
      <c r="M24" s="10"/>
    </row>
    <row r="25" spans="1:13" s="26" customFormat="1" ht="30" customHeight="1" x14ac:dyDescent="0.2">
      <c r="A25" s="3"/>
      <c r="B25" s="75" t="s">
        <v>13</v>
      </c>
      <c r="C25" s="76"/>
      <c r="D25" s="49">
        <f>SUM(I7:I12)</f>
        <v>2134</v>
      </c>
      <c r="E25" s="2" t="s">
        <v>14</v>
      </c>
      <c r="F25" s="77" t="s">
        <v>27</v>
      </c>
      <c r="G25" s="77"/>
      <c r="H25" s="77"/>
      <c r="I25" s="78"/>
      <c r="J25" s="49">
        <f>SUMIF(M7:M12,"да",I7:I12)</f>
        <v>123</v>
      </c>
      <c r="K25" s="2" t="s">
        <v>14</v>
      </c>
      <c r="L25" s="2"/>
      <c r="M25" s="10"/>
    </row>
    <row r="26" spans="1:13" s="26" customFormat="1" ht="32.25" customHeight="1" x14ac:dyDescent="0.2">
      <c r="A26" s="3"/>
      <c r="B26" s="19" t="s">
        <v>15</v>
      </c>
      <c r="C26" s="19"/>
      <c r="D26" s="9"/>
      <c r="E26" s="9"/>
      <c r="F26" s="9"/>
      <c r="G26" s="27"/>
      <c r="H26" s="27"/>
      <c r="I26" s="11"/>
      <c r="J26" s="11"/>
      <c r="K26" s="10"/>
      <c r="L26" s="10"/>
      <c r="M26" s="10"/>
    </row>
    <row r="27" spans="1:13" s="26" customFormat="1" ht="39.950000000000003" customHeight="1" x14ac:dyDescent="0.2">
      <c r="A27" s="3"/>
      <c r="B27" s="74" t="s">
        <v>54</v>
      </c>
      <c r="C27" s="74"/>
      <c r="D27" s="9"/>
      <c r="E27" s="9"/>
      <c r="F27" s="9"/>
      <c r="G27" s="27"/>
      <c r="H27" s="27"/>
      <c r="I27" s="11"/>
      <c r="J27" s="27"/>
      <c r="K27" s="10"/>
      <c r="L27" s="10"/>
      <c r="M27" s="9"/>
    </row>
    <row r="28" spans="1:13" s="26" customFormat="1" ht="41.25" customHeight="1" x14ac:dyDescent="0.2">
      <c r="A28" s="3"/>
      <c r="B28" s="18"/>
      <c r="C28" s="18"/>
      <c r="D28" s="9"/>
      <c r="E28" s="9"/>
      <c r="F28" s="40"/>
      <c r="G28" s="40"/>
      <c r="H28" s="40"/>
      <c r="I28" s="9"/>
      <c r="J28" s="9"/>
      <c r="K28" s="9"/>
      <c r="L28" s="9"/>
      <c r="M28" s="9"/>
    </row>
    <row r="29" spans="1:13" s="26" customFormat="1" ht="33" customHeight="1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"/>
    </row>
    <row r="30" spans="1:13" s="21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21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21" customFormat="1" ht="30" customHeight="1" x14ac:dyDescent="0.2">
      <c r="A32" s="2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21" customFormat="1" ht="30" customHeight="1" x14ac:dyDescent="0.2">
      <c r="A33" s="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"/>
    </row>
    <row r="34" spans="1:13" s="21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30" customHeight="1" x14ac:dyDescent="0.2"/>
    <row r="37" spans="1:13" ht="30" customHeight="1" x14ac:dyDescent="0.2"/>
    <row r="38" spans="1:13" s="23" customFormat="1" ht="30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30" customHeight="1" x14ac:dyDescent="0.2"/>
    <row r="40" spans="1:13" ht="14.25" customHeight="1" x14ac:dyDescent="0.2"/>
    <row r="41" spans="1:13" ht="38.450000000000003" customHeight="1" x14ac:dyDescent="0.2"/>
    <row r="42" spans="1:13" ht="33.75" customHeight="1" x14ac:dyDescent="0.2"/>
    <row r="43" spans="1:13" s="12" customFormat="1" ht="21.7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1.75" customHeight="1" x14ac:dyDescent="0.2"/>
  </sheetData>
  <sortState ref="B7:M14">
    <sortCondition ref="B7:B14"/>
    <sortCondition ref="F7:F14"/>
  </sortState>
  <mergeCells count="32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9:B11"/>
    <mergeCell ref="B27:C27"/>
    <mergeCell ref="B25:C25"/>
    <mergeCell ref="F25:I25"/>
    <mergeCell ref="B13:D13"/>
    <mergeCell ref="B20:C20"/>
    <mergeCell ref="B21:C21"/>
    <mergeCell ref="B22:C22"/>
    <mergeCell ref="B23:C23"/>
    <mergeCell ref="B14:C14"/>
    <mergeCell ref="B15:C15"/>
    <mergeCell ref="B16:C16"/>
    <mergeCell ref="B17:C17"/>
    <mergeCell ref="G16:G17"/>
    <mergeCell ref="B18:C18"/>
    <mergeCell ref="B19:C19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2021-08-30T06:04:16Z</dcterms:modified>
</cp:coreProperties>
</file>